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0" yWindow="930" windowWidth="15480" windowHeight="714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G9" i="1" l="1"/>
  <c r="G16" i="1"/>
  <c r="G15" i="1"/>
  <c r="G14" i="1"/>
  <c r="G13" i="1"/>
  <c r="G12" i="1"/>
  <c r="G11" i="1"/>
  <c r="G10" i="1"/>
  <c r="G8" i="1"/>
  <c r="G18" i="1" s="1"/>
  <c r="G20" i="1" s="1"/>
  <c r="G19" i="1" s="1"/>
</calcChain>
</file>

<file path=xl/sharedStrings.xml><?xml version="1.0" encoding="utf-8"?>
<sst xmlns="http://schemas.openxmlformats.org/spreadsheetml/2006/main" count="56" uniqueCount="48">
  <si>
    <t>ks</t>
  </si>
  <si>
    <t>3</t>
  </si>
  <si>
    <t>4</t>
  </si>
  <si>
    <t>5</t>
  </si>
  <si>
    <t>6</t>
  </si>
  <si>
    <t>7</t>
  </si>
  <si>
    <t>8</t>
  </si>
  <si>
    <t>9</t>
  </si>
  <si>
    <t>Prepokladaná hodnota zákazky: 19 980,00 Eur bez DPH</t>
  </si>
  <si>
    <t>Požadovaný predmet obstarania: Spotrebný materiál  pre spektrálnu analýzu</t>
  </si>
  <si>
    <t>Predmetom zákazky je zabezpečenie dodávky spotrebného materiálu a dielov pre spektrálnu analýzu pre projekt Centrum excelencie bezpečnostného výskumu ITMS 26240120034</t>
  </si>
  <si>
    <t>CPV kódy: 34913000-0 Rôzne náhradné diely, 38544000-0 Prístroj na detekciu drog, 38433000-9 Spektrometre, 38433100-0 Hmotnostné spektrometre, 38432210-7 Plynové chromatografy, 38432200-4 Chromatografy, 38432000-2 Prístroje na rozbory, 42514300-5 Filtračné prístroje, 42912100-3 Stroje a prístroje na filtráciu tekutín</t>
  </si>
  <si>
    <t>Príloha č. 1 k PA-ETÚ-176-002/2014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</si>
  <si>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</si>
  <si>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</si>
  <si>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</si>
  <si>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</si>
  <si>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</si>
  <si>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</si>
  <si>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</si>
  <si>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</si>
  <si>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</si>
  <si>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IBAN: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</si>
  <si>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</si>
  <si>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</si>
  <si>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</si>
  <si>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</si>
  <si>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</si>
  <si>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t xml:space="preserve">                                                                                                               Podpis, pečiatka</t>
  </si>
  <si>
    <t>P. č.</t>
  </si>
  <si>
    <t>Požadovaná technická špecifikácia</t>
  </si>
  <si>
    <t>Merná jednotka</t>
  </si>
  <si>
    <t>Zdroj žiarenia pre UV-VIS spektrometer, typ zariadenia GENESYS 10S, výrobca výrobca Thermo Fisher Scientific, rok výroby 2011,  alebo ekvivalentný</t>
  </si>
  <si>
    <t>Kapilára 34 gauge pre iónovy zdroj ESI hmotnostného spektrometra, typ zariadenia Orbitrap XL, výrobca Thermo Fisher Scientific, rok výroby 2011,  alebo ekvivalentná</t>
  </si>
  <si>
    <t>Filter na vodu pre obehový chladič k hmotnosnému spektrometru 50um DIF, alebo ekvivalentné riešenie, typ zariadenia Thermo Flex 900,  výrobca Thermo Fisher Scientific, rok výroby 2011,  alebo ekvivalentný</t>
  </si>
  <si>
    <t>Zdroj žiarenia pre FTIR spektrometer, typ zariadenia Nicolet 6700, výrobca výrobca Thermo Fisher Scientific, rok výroby 2011,  alebo ekvivalentný</t>
  </si>
  <si>
    <t>Zdroj žiarenia pre CD detektor, typ zariadenia Jasco 815, výrobca Jasco Analytical Instruments, rok výroby 2011,  alebo ekvivalentný</t>
  </si>
  <si>
    <t>SWAP-IT kit alebo ekvivalent pre GCMS/MS interface pre výmenu GC kolóny bez potreby zavzdušnenia hmotnostného spektrometra, typ zariadenia TSQ Quantum systém, výrobca Thermo Fisher Scientific, rok výroby 2011,  alebo ekvivalentný</t>
  </si>
  <si>
    <t>Kit pre užívateľskú údržbu ionizačnej a kolíznej cely hmotnostného spektrometra orbitrap doporučený výrobcom, typ zariadenia Orbitrap XL, výrobca Thermo Fisher Scientific, rok výroby 2011, alebo ekvivalentný</t>
  </si>
  <si>
    <t xml:space="preserve"> Kit pre užívateľskú údržbu elektrónového násobiča  hmotnostného spektrometra orbitrap doporučený výrobcom , typ zariadenia Orbitrap XL, výrobca Thermo Fisher Scientific, rok výroby 2011,  alebo ekvivalentný</t>
  </si>
  <si>
    <t xml:space="preserve"> Kit pre užívateľskú údržbu GC-MS/MS systému doporučený výrobcom vrátane náhradných tesnení, ionizačnej komôrky, filamentov (min. 2 ks), elektrónového násobiča, spojovacích kapilár z PTFE, náhradných tesnení pre vákuový systém, typ zariadenia TSQ Quantum systém, výrobca Thermo Fisher Scientific, rok výroby 2011,  alebo ekvivalentný</t>
  </si>
  <si>
    <t>Ponúkaná technická špecifikácia</t>
  </si>
  <si>
    <t>Ponúkaná cena za mernú jednotku bez DPH</t>
  </si>
  <si>
    <t>Ponúkaná cena celkom bez DPH</t>
  </si>
  <si>
    <t>Cena spolu bez DPH:</t>
  </si>
  <si>
    <t>Cena spolu s DPH:</t>
  </si>
  <si>
    <t>DPH 20%:</t>
  </si>
  <si>
    <t>Požadovaný 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</si>
</sst>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_-* #,##0.00\ [$€-1]_-;\-* #,##0.00\ [$€-1]_-;_-* &quot;-&quot;??\ [$€-1]_-;_-@_-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wrapText="1"/>
    </xf>
    <xf numFmtId="0" fontId="3" fillId="0" borderId="0" xfId="0" applyFont="1"/>
    <xf numFmtId="0" fontId="3" fillId="0" borderId="0" xfId="0" applyFont="1" applyBorder="1"/>
    <xf numFmtId="0" fontId="0" fillId="0" borderId="0" xfId="0" applyAlignment="1"/>
    <xf numFmtId="0" fontId="3" fillId="0" borderId="8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12" xfId="0" applyFont="1" applyBorder="1"/>
    <xf numFmtId="0" fontId="3" fillId="0" borderId="7" xfId="0" applyFont="1" applyBorder="1"/>
    <xf numFmtId="165" fontId="0" fillId="0" borderId="1" xfId="0" applyNumberFormat="1" applyBorder="1" applyAlignment="1">
      <alignment vertical="center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13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8" xfId="0" applyBorder="1"/>
    <xf numFmtId="0" fontId="2" fillId="0" borderId="20" xfId="0" applyFont="1" applyBorder="1" applyAlignment="1">
      <alignment horizontal="left" wrapText="1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23" xfId="0" applyFont="1" applyBorder="1" applyAlignment="1">
      <alignment horizontal="left" wrapText="1"/>
    </xf>
    <xf numFmtId="0" fontId="2" fillId="0" borderId="24" xfId="0" applyFont="1" applyBorder="1" applyAlignment="1">
      <alignment horizontal="left" wrapText="1"/>
    </xf>
    <xf numFmtId="0" fontId="2" fillId="0" borderId="25" xfId="0" applyFont="1" applyBorder="1" applyAlignment="1">
      <alignment horizontal="left" wrapText="1"/>
    </xf>
    <xf numFmtId="165" fontId="2" fillId="0" borderId="15" xfId="0" applyNumberFormat="1" applyFont="1" applyBorder="1"/>
    <xf numFmtId="165" fontId="2" fillId="0" borderId="19" xfId="0" applyNumberFormat="1" applyFont="1" applyBorder="1"/>
    <xf numFmtId="165" fontId="2" fillId="0" borderId="17" xfId="0" applyNumberFormat="1" applyFont="1" applyBorder="1"/>
    <xf numFmtId="164" fontId="4" fillId="0" borderId="9" xfId="0" applyNumberFormat="1" applyFont="1" applyBorder="1" applyAlignment="1">
      <alignment vertical="center" wrapText="1"/>
    </xf>
    <xf numFmtId="164" fontId="4" fillId="0" borderId="10" xfId="0" applyNumberFormat="1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14" workbookViewId="0">
      <selection activeCell="I19" sqref="I19"/>
    </sheetView>
  </sheetViews>
  <sheetFormatPr defaultRowHeight="15" x14ac:dyDescent="0.25"/>
  <cols>
    <col min="1" max="1" width="6.140625" customWidth="1"/>
    <col min="2" max="2" width="40.42578125" style="4" customWidth="1"/>
    <col min="3" max="3" width="15.140625" style="4" customWidth="1"/>
    <col min="5" max="5" width="12.140625" style="5" customWidth="1"/>
    <col min="6" max="6" width="12.85546875" customWidth="1"/>
    <col min="7" max="7" width="13.42578125" customWidth="1"/>
    <col min="8" max="8" width="11.85546875" customWidth="1"/>
  </cols>
  <sheetData>
    <row r="1" spans="1:7" x14ac:dyDescent="0.25">
      <c r="B1" s="9" t="s">
        <v>12</v>
      </c>
      <c r="C1" s="9"/>
      <c r="D1" s="9"/>
      <c r="E1" s="9"/>
      <c r="F1" s="9"/>
      <c r="G1" s="9"/>
    </row>
    <row r="2" spans="1:7" x14ac:dyDescent="0.25">
      <c r="A2" s="44" t="s">
        <v>9</v>
      </c>
      <c r="B2" s="44"/>
      <c r="C2" s="44"/>
      <c r="D2" s="44"/>
      <c r="E2" s="44"/>
      <c r="F2" s="44"/>
      <c r="G2" s="44"/>
    </row>
    <row r="3" spans="1:7" x14ac:dyDescent="0.25">
      <c r="A3" s="45" t="s">
        <v>8</v>
      </c>
      <c r="B3" s="45"/>
      <c r="C3" s="45"/>
      <c r="D3" s="45"/>
      <c r="E3" s="45"/>
      <c r="F3" s="45"/>
      <c r="G3" s="45"/>
    </row>
    <row r="4" spans="1:7" ht="40.5" customHeight="1" x14ac:dyDescent="0.25">
      <c r="A4" s="46" t="s">
        <v>10</v>
      </c>
      <c r="B4" s="46"/>
      <c r="C4" s="46"/>
      <c r="D4" s="46"/>
      <c r="E4" s="46"/>
      <c r="F4" s="46"/>
      <c r="G4" s="46"/>
    </row>
    <row r="5" spans="1:7" ht="59.25" customHeight="1" x14ac:dyDescent="0.25">
      <c r="A5" s="46" t="s">
        <v>11</v>
      </c>
      <c r="B5" s="46"/>
      <c r="C5" s="46"/>
      <c r="D5" s="46"/>
      <c r="E5" s="46"/>
      <c r="F5" s="46"/>
      <c r="G5" s="46"/>
    </row>
    <row r="7" spans="1:7" ht="51" x14ac:dyDescent="0.25">
      <c r="A7" s="6" t="s">
        <v>29</v>
      </c>
      <c r="B7" s="6" t="s">
        <v>30</v>
      </c>
      <c r="C7" s="7" t="s">
        <v>41</v>
      </c>
      <c r="D7" s="7" t="s">
        <v>31</v>
      </c>
      <c r="E7" s="7" t="s">
        <v>47</v>
      </c>
      <c r="F7" s="7" t="s">
        <v>42</v>
      </c>
      <c r="G7" s="7" t="s">
        <v>43</v>
      </c>
    </row>
    <row r="8" spans="1:7" ht="65.25" customHeight="1" x14ac:dyDescent="0.25">
      <c r="A8" s="1">
        <v>1</v>
      </c>
      <c r="B8" s="2" t="s">
        <v>38</v>
      </c>
      <c r="C8" s="2"/>
      <c r="D8" s="3" t="s">
        <v>0</v>
      </c>
      <c r="E8" s="8">
        <v>2</v>
      </c>
      <c r="F8" s="19">
        <v>0</v>
      </c>
      <c r="G8" s="19">
        <f>E8*F8</f>
        <v>0</v>
      </c>
    </row>
    <row r="9" spans="1:7" ht="63.75" x14ac:dyDescent="0.25">
      <c r="A9" s="1">
        <v>2</v>
      </c>
      <c r="B9" s="2" t="s">
        <v>39</v>
      </c>
      <c r="C9" s="2"/>
      <c r="D9" s="3" t="s">
        <v>0</v>
      </c>
      <c r="E9" s="8">
        <v>2</v>
      </c>
      <c r="F9" s="19">
        <v>0</v>
      </c>
      <c r="G9" s="19">
        <f>E9*F9</f>
        <v>0</v>
      </c>
    </row>
    <row r="10" spans="1:7" ht="102" x14ac:dyDescent="0.25">
      <c r="A10" s="1" t="s">
        <v>1</v>
      </c>
      <c r="B10" s="2" t="s">
        <v>40</v>
      </c>
      <c r="C10" s="2"/>
      <c r="D10" s="3" t="s">
        <v>0</v>
      </c>
      <c r="E10" s="8">
        <v>2</v>
      </c>
      <c r="F10" s="19">
        <v>0</v>
      </c>
      <c r="G10" s="19">
        <f t="shared" ref="G10:G16" si="0">E10*F10</f>
        <v>0</v>
      </c>
    </row>
    <row r="11" spans="1:7" ht="76.5" x14ac:dyDescent="0.25">
      <c r="A11" s="1" t="s">
        <v>2</v>
      </c>
      <c r="B11" s="2" t="s">
        <v>37</v>
      </c>
      <c r="C11" s="2"/>
      <c r="D11" s="3" t="s">
        <v>0</v>
      </c>
      <c r="E11" s="8">
        <v>1</v>
      </c>
      <c r="F11" s="19">
        <v>0</v>
      </c>
      <c r="G11" s="19">
        <f t="shared" si="0"/>
        <v>0</v>
      </c>
    </row>
    <row r="12" spans="1:7" ht="38.25" x14ac:dyDescent="0.25">
      <c r="A12" s="1" t="s">
        <v>3</v>
      </c>
      <c r="B12" s="2" t="s">
        <v>36</v>
      </c>
      <c r="C12" s="2"/>
      <c r="D12" s="3" t="s">
        <v>0</v>
      </c>
      <c r="E12" s="8">
        <v>1</v>
      </c>
      <c r="F12" s="19">
        <v>0</v>
      </c>
      <c r="G12" s="19">
        <f t="shared" si="0"/>
        <v>0</v>
      </c>
    </row>
    <row r="13" spans="1:7" ht="51" x14ac:dyDescent="0.25">
      <c r="A13" s="1" t="s">
        <v>4</v>
      </c>
      <c r="B13" s="2" t="s">
        <v>35</v>
      </c>
      <c r="C13" s="2"/>
      <c r="D13" s="3" t="s">
        <v>0</v>
      </c>
      <c r="E13" s="8">
        <v>1</v>
      </c>
      <c r="F13" s="19">
        <v>0</v>
      </c>
      <c r="G13" s="19">
        <f t="shared" si="0"/>
        <v>0</v>
      </c>
    </row>
    <row r="14" spans="1:7" ht="63.75" x14ac:dyDescent="0.25">
      <c r="A14" s="1" t="s">
        <v>5</v>
      </c>
      <c r="B14" s="2" t="s">
        <v>34</v>
      </c>
      <c r="C14" s="2"/>
      <c r="D14" s="3" t="s">
        <v>0</v>
      </c>
      <c r="E14" s="8">
        <v>10</v>
      </c>
      <c r="F14" s="19">
        <v>0</v>
      </c>
      <c r="G14" s="19">
        <f t="shared" si="0"/>
        <v>0</v>
      </c>
    </row>
    <row r="15" spans="1:7" ht="51" x14ac:dyDescent="0.25">
      <c r="A15" s="1" t="s">
        <v>6</v>
      </c>
      <c r="B15" s="2" t="s">
        <v>33</v>
      </c>
      <c r="C15" s="2"/>
      <c r="D15" s="3" t="s">
        <v>0</v>
      </c>
      <c r="E15" s="8">
        <v>2</v>
      </c>
      <c r="F15" s="19">
        <v>0</v>
      </c>
      <c r="G15" s="19">
        <f t="shared" si="0"/>
        <v>0</v>
      </c>
    </row>
    <row r="16" spans="1:7" ht="51" x14ac:dyDescent="0.25">
      <c r="A16" s="1" t="s">
        <v>7</v>
      </c>
      <c r="B16" s="2" t="s">
        <v>32</v>
      </c>
      <c r="C16" s="2"/>
      <c r="D16" s="3" t="s">
        <v>0</v>
      </c>
      <c r="E16" s="8">
        <v>1</v>
      </c>
      <c r="F16" s="19">
        <v>0</v>
      </c>
      <c r="G16" s="19">
        <f t="shared" si="0"/>
        <v>0</v>
      </c>
    </row>
    <row r="17" spans="1:7" ht="15.75" thickBot="1" x14ac:dyDescent="0.3">
      <c r="A17" s="20"/>
      <c r="B17" s="21"/>
      <c r="C17" s="21"/>
      <c r="D17" s="22"/>
      <c r="E17" s="23"/>
      <c r="F17" s="24"/>
      <c r="G17" s="24"/>
    </row>
    <row r="18" spans="1:7" x14ac:dyDescent="0.25">
      <c r="A18" s="25"/>
      <c r="B18" s="28" t="s">
        <v>44</v>
      </c>
      <c r="C18" s="29"/>
      <c r="D18" s="29"/>
      <c r="E18" s="29"/>
      <c r="F18" s="30"/>
      <c r="G18" s="37">
        <f>SUM(G8:G16)</f>
        <v>0</v>
      </c>
    </row>
    <row r="19" spans="1:7" x14ac:dyDescent="0.25">
      <c r="A19" s="26"/>
      <c r="B19" s="31" t="s">
        <v>46</v>
      </c>
      <c r="C19" s="32"/>
      <c r="D19" s="32"/>
      <c r="E19" s="32"/>
      <c r="F19" s="33"/>
      <c r="G19" s="39">
        <f>G20-G18</f>
        <v>0</v>
      </c>
    </row>
    <row r="20" spans="1:7" ht="15.75" thickBot="1" x14ac:dyDescent="0.3">
      <c r="A20" s="27"/>
      <c r="B20" s="34" t="s">
        <v>45</v>
      </c>
      <c r="C20" s="35"/>
      <c r="D20" s="35"/>
      <c r="E20" s="35"/>
      <c r="F20" s="36"/>
      <c r="G20" s="38">
        <f>G18*1.2</f>
        <v>0</v>
      </c>
    </row>
    <row r="23" spans="1:7" x14ac:dyDescent="0.25">
      <c r="A23" s="13" t="s">
        <v>13</v>
      </c>
      <c r="B23" s="17"/>
      <c r="C23" s="17"/>
      <c r="D23" s="17"/>
      <c r="E23" s="17"/>
      <c r="F23" s="17"/>
      <c r="G23" s="40"/>
    </row>
    <row r="24" spans="1:7" x14ac:dyDescent="0.25">
      <c r="A24" s="14" t="s">
        <v>14</v>
      </c>
      <c r="B24" s="11"/>
      <c r="C24" s="11"/>
      <c r="D24" s="11"/>
      <c r="E24" s="11"/>
      <c r="F24" s="11"/>
      <c r="G24" s="41"/>
    </row>
    <row r="25" spans="1:7" x14ac:dyDescent="0.25">
      <c r="A25" s="14" t="s">
        <v>15</v>
      </c>
      <c r="B25" s="11"/>
      <c r="C25" s="11"/>
      <c r="D25" s="11"/>
      <c r="E25" s="11"/>
      <c r="F25" s="11"/>
      <c r="G25" s="41"/>
    </row>
    <row r="26" spans="1:7" x14ac:dyDescent="0.25">
      <c r="A26" s="14" t="s">
        <v>16</v>
      </c>
      <c r="B26" s="11"/>
      <c r="C26" s="11"/>
      <c r="D26" s="11"/>
      <c r="E26" s="11"/>
      <c r="F26" s="11"/>
      <c r="G26" s="41"/>
    </row>
    <row r="27" spans="1:7" x14ac:dyDescent="0.25">
      <c r="A27" s="14" t="s">
        <v>17</v>
      </c>
      <c r="B27" s="11"/>
      <c r="C27" s="11"/>
      <c r="D27" s="11"/>
      <c r="E27" s="11"/>
      <c r="F27" s="11"/>
      <c r="G27" s="41"/>
    </row>
    <row r="28" spans="1:7" x14ac:dyDescent="0.25">
      <c r="A28" s="14" t="s">
        <v>18</v>
      </c>
      <c r="B28" s="11"/>
      <c r="C28" s="11"/>
      <c r="D28" s="11"/>
      <c r="E28" s="11"/>
      <c r="F28" s="11"/>
      <c r="G28" s="41"/>
    </row>
    <row r="29" spans="1:7" x14ac:dyDescent="0.25">
      <c r="A29" s="14" t="s">
        <v>19</v>
      </c>
      <c r="B29" s="11"/>
      <c r="C29" s="11"/>
      <c r="D29" s="11"/>
      <c r="E29" s="11"/>
      <c r="F29" s="11"/>
      <c r="G29" s="41"/>
    </row>
    <row r="30" spans="1:7" x14ac:dyDescent="0.25">
      <c r="A30" s="14" t="s">
        <v>20</v>
      </c>
      <c r="B30" s="11"/>
      <c r="C30" s="11"/>
      <c r="D30" s="11"/>
      <c r="E30" s="11"/>
      <c r="F30" s="11"/>
      <c r="G30" s="41"/>
    </row>
    <row r="31" spans="1:7" x14ac:dyDescent="0.25">
      <c r="A31" s="14" t="s">
        <v>21</v>
      </c>
      <c r="B31" s="11"/>
      <c r="C31" s="11"/>
      <c r="D31" s="11"/>
      <c r="E31" s="11"/>
      <c r="F31" s="11"/>
      <c r="G31" s="41"/>
    </row>
    <row r="32" spans="1:7" x14ac:dyDescent="0.25">
      <c r="A32" s="14" t="s">
        <v>22</v>
      </c>
      <c r="B32" s="11"/>
      <c r="C32" s="11"/>
      <c r="D32" s="11"/>
      <c r="E32" s="11"/>
      <c r="F32" s="11"/>
      <c r="G32" s="41"/>
    </row>
    <row r="33" spans="1:7" x14ac:dyDescent="0.25">
      <c r="A33" s="14" t="s">
        <v>23</v>
      </c>
      <c r="B33" s="11"/>
      <c r="C33" s="11"/>
      <c r="D33" s="11"/>
      <c r="E33" s="11"/>
      <c r="F33" s="11"/>
      <c r="G33" s="41"/>
    </row>
    <row r="34" spans="1:7" x14ac:dyDescent="0.25">
      <c r="A34" s="14" t="s">
        <v>24</v>
      </c>
      <c r="B34" s="11"/>
      <c r="C34" s="11"/>
      <c r="D34" s="11"/>
      <c r="E34" s="11"/>
      <c r="F34" s="11"/>
      <c r="G34" s="41"/>
    </row>
    <row r="35" spans="1:7" x14ac:dyDescent="0.25">
      <c r="A35" s="14" t="s">
        <v>25</v>
      </c>
      <c r="B35" s="11"/>
      <c r="C35" s="11"/>
      <c r="D35" s="11"/>
      <c r="E35" s="11"/>
      <c r="F35" s="11"/>
      <c r="G35" s="41"/>
    </row>
    <row r="36" spans="1:7" x14ac:dyDescent="0.25">
      <c r="A36" s="14" t="s">
        <v>26</v>
      </c>
      <c r="B36" s="11"/>
      <c r="C36" s="11"/>
      <c r="D36" s="11"/>
      <c r="E36" s="11"/>
      <c r="F36" s="11"/>
      <c r="G36" s="41"/>
    </row>
    <row r="37" spans="1:7" x14ac:dyDescent="0.25">
      <c r="A37" s="14"/>
      <c r="B37" s="11"/>
      <c r="C37" s="11"/>
      <c r="D37" s="11"/>
      <c r="E37" s="11"/>
      <c r="F37" s="11"/>
      <c r="G37" s="41"/>
    </row>
    <row r="38" spans="1:7" x14ac:dyDescent="0.25">
      <c r="A38" s="14" t="s">
        <v>27</v>
      </c>
      <c r="B38" s="15"/>
      <c r="C38" s="11"/>
      <c r="D38" s="11"/>
      <c r="E38" s="11"/>
      <c r="F38" s="11"/>
      <c r="G38" s="41"/>
    </row>
    <row r="39" spans="1:7" x14ac:dyDescent="0.25">
      <c r="A39" s="14" t="s">
        <v>28</v>
      </c>
      <c r="B39" s="15"/>
      <c r="C39" s="11"/>
      <c r="D39" s="11"/>
      <c r="E39" s="11"/>
      <c r="F39" s="11"/>
      <c r="G39" s="41"/>
    </row>
    <row r="40" spans="1:7" x14ac:dyDescent="0.25">
      <c r="A40" s="16"/>
      <c r="B40" s="18"/>
      <c r="C40" s="18"/>
      <c r="D40" s="18"/>
      <c r="E40" s="42"/>
      <c r="F40" s="42"/>
      <c r="G40" s="43"/>
    </row>
    <row r="41" spans="1:7" x14ac:dyDescent="0.25">
      <c r="A41" s="10"/>
      <c r="B41" s="10"/>
      <c r="C41" s="10"/>
      <c r="D41" s="10"/>
      <c r="E41"/>
      <c r="G41" s="12"/>
    </row>
  </sheetData>
  <mergeCells count="8">
    <mergeCell ref="B18:F18"/>
    <mergeCell ref="B19:F19"/>
    <mergeCell ref="B20:F20"/>
    <mergeCell ref="A2:G2"/>
    <mergeCell ref="A3:G3"/>
    <mergeCell ref="A4:G4"/>
    <mergeCell ref="A5:G5"/>
    <mergeCell ref="B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Iveta Cvopova</cp:lastModifiedBy>
  <cp:lastPrinted>2014-05-05T07:39:28Z</cp:lastPrinted>
  <dcterms:created xsi:type="dcterms:W3CDTF">2014-04-27T14:20:03Z</dcterms:created>
  <dcterms:modified xsi:type="dcterms:W3CDTF">2014-05-20T14:45:10Z</dcterms:modified>
</cp:coreProperties>
</file>