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799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50" i="1" l="1"/>
  <c r="H51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<sst xmlns="http://schemas.openxmlformats.org/spreadsheetml/2006/main" count="114" uniqueCount="77">
  <si>
    <t>Dávkovacie striekačky pre robotický autosampler, typ zariadenia robotický autosampler TriPlus RSH, výrobca Thermo Fisher Scientific, rok výroby 2011</t>
  </si>
  <si>
    <t>a.</t>
  </si>
  <si>
    <t>5 ul, 57 mm dĺžka ihly, 26s, kónická</t>
  </si>
  <si>
    <t>b.</t>
  </si>
  <si>
    <t xml:space="preserve"> 10 ul, 57 dĺžka ihly, 26s, kónická</t>
  </si>
  <si>
    <t>c.</t>
  </si>
  <si>
    <t>10 ul pre manuálne dávkovanie do SSL inejktora  plynového chromatografu</t>
  </si>
  <si>
    <t>Zásobník pre  SPE kolónky s objemom 3 ml SPE  pre automatický SPE dávkovač vzoriek , typ zariadenia Automatický SPE dávkovač vzoriek AcceClean, výrobca LCTech GmbH, rok výroby 2011</t>
  </si>
  <si>
    <t>Zásobník pre vialky s objemom SPE  pre automatický SPE dávkovač vzoriek, typ zariadenia Automatický SPE dávkovač vzoriek AcceClean, výrobca LCTech GmbH, rok výroby 2011</t>
  </si>
  <si>
    <t>Inzerty pre kolónky  SPE/ICA  s objemom 3 ml pre automatický SPE dávkovač vzoriek, typ zariadenia Automatický SPE dávkovač vzoriek AcceClean, výrobca LCTech GmbH, rok výroby 2011</t>
  </si>
  <si>
    <t>Vialky s objemom 10 ml s rovným dnom vhodné pre automatický SPE dávkovač vzoriek, typ zariadenia Automatický SPE dávkovač vzoriek AcceClean, výrobca LCTech GmbH, rok výroby 2011</t>
  </si>
  <si>
    <t>Vialky s objemom 4 ml vhodné pre automatický SPE dávkovač vzoriek , typ zariadenia Automatický SPE dávkovač vzoriek AcceClean, výrobca LCTech GmbH, rok výroby 2011</t>
  </si>
  <si>
    <t xml:space="preserve">Závitové vialky z číreho skla, s objemom 2 ml vrátane vrchnáčika so septom Si/PTFE (modré), priemer 9 mm, alebo ekvivalentné, vhodné pre robotický autosampler, typ zariadenia robotický autosampler TriPlus RSH, výrobca Thermo Fisher Scientific, rok výroby 2011 </t>
  </si>
  <si>
    <t>Vrchnáčiky na závitové na 2 ml vialky so septum PTFE/Si (modré), priemer 9 mm, alebo ekvivalentné</t>
  </si>
  <si>
    <t>Vrchnáčiky na závitové na 2 ml vialky so septum PTFE/Si (červené), priemer 9 mm, alebo ekvivalentné</t>
  </si>
  <si>
    <t xml:space="preserve">Septá na závitové (krimpovacie) vrchnáčiky PTFE/Si (biele), priemer 9 mm, alebo ekvivalentné, vhodné pre autosampler kvapalinového chromatografu, typ zariadenia vysokoúčinný kvapalinový chromatohraf Accela, výrobca Thermo Fisher Scientific, rok výroby 2011 </t>
  </si>
  <si>
    <t xml:space="preserve">Závitové vialky z tmavého skla, s objemom 2 ml vrátane vrchnáčika so septom Si/PTFE(modré), priemer 9 mm, alebo ekvivalentné, vhodné pre autosampler kvapalinového chromatografu, typ zariadenia vysokoúčinný kvapalinový chromatohraf Accela, výrobca Thermo Fisher Scientific, rok výroby 2011 </t>
  </si>
  <si>
    <t xml:space="preserve">Závitové vialky z číreho skla, s objemom 2 ml vrátane vrcháčika so septom Si/PTFE(červené), priemer 9 mm, alebo ekvivalentné, vhodné pre robotický autosampler, typ zariadenia robotický autosampler TriPlus RSH, výrobca Thermo Fisher Scientific, rok výroby 2011 </t>
  </si>
  <si>
    <t xml:space="preserve">Závitové vialky z tmavého skla, s objemom 2 ml vrátane vrchnnáčika so septom Si/PTFE(červené), priemer 9 mm, alebo ekvivalentné, vhodné pre autosampler kvapalinového chromatografu, typ zariadenia vysokoúčinný kvapalinový chromatohraf Accela, výrobca Thermo Fisher Scientific, rok výroby 2011 </t>
  </si>
  <si>
    <t xml:space="preserve">Závitové vialky s objemom 4 ml vrátane vrchnáčikov a septa (Si/PTFE),  alebo ekvivalentné, vhodné pre robotický autosampler, typ zariadenia robotický autosampler TriPlus RSH, výrobca Thermo Fisher Scientific, rok výroby 2011 </t>
  </si>
  <si>
    <t>Vialky z číreho skla s vrchnáčikmi so septom s PTFE/Si s objemom 4 mL, rozmey 15 x 45mm</t>
  </si>
  <si>
    <t>Vialky s vrchnáčikmi so septum s PTFE/Si s objemom 12 mL, rozmery 19 x 65mm</t>
  </si>
  <si>
    <t>Vialky s vrchnáčikmi so septum s PTFE/Si s objemom 22 mL, rozmery 23 x 85mm</t>
  </si>
  <si>
    <t>Vialky s vrchnáčikmi so septum s PTFE/Si s objemom 40 mL, rozmery 28 x 95mm</t>
  </si>
  <si>
    <t>Inzerty pre chromatografické vialky s objemom 2 ml s objemom inzertu 250µl</t>
  </si>
  <si>
    <t>Inzerty pre chromatografické vialky s objemom 2 ml s objemom inzertu 400µl</t>
  </si>
  <si>
    <t>Držiak vialiek vyrobený z PP s rozmermi 12x32x mm vrátane vrchnáku</t>
  </si>
  <si>
    <t>Držia vialiek vyrobený z PP s rozmermi 15x45 mm vrátane vrchnáku</t>
  </si>
  <si>
    <t>Držiak vialiek s objemom 2 ml vyrobený z PS vrátane vrchnáku</t>
  </si>
  <si>
    <t>SPE kolónky na predúpravu vzorky Discovery DSC-MCAX, 100 mg, objem 3 ml, min. 50 ks v balení alebo ekvivalentné riešenie</t>
  </si>
  <si>
    <t>SPE kolónky na predúpravu vzorky Discovery  DSC-18Lt ,500 mg, objem 3 ml, min. 50 ks v balení  alebo ekvivalentné riešenie</t>
  </si>
  <si>
    <t>SPE kolónky na predúpravu vzorky Discovery DSC-8 , 500 mg, objem 3 mL, min. 50 ks v balení  alebo ekvivalentné riešenie</t>
  </si>
  <si>
    <t>SPE kolónky na predúpravu vzorky Strata X 200mg, objem 3 ml,  min. 50 ks v balení alebo ekvivalentné riešenie</t>
  </si>
  <si>
    <t>SPE kolónky na predúpravu vzorky Strata Screen C8200mg, objem 3 ml,  min. 50 ks v balení alebo ekvivalentné riešenie</t>
  </si>
  <si>
    <t>Toxitubes min. 50ks/bal</t>
  </si>
  <si>
    <t>Striekačkové filtre Nylon, priemer 13 mm, veľkosť pórov 0,45um (1bal-500ks)</t>
  </si>
  <si>
    <t>Striekačkové filtre Nylon, priemer 4 mm, veľkosť pórov 0,45 um (1bal-500ks)</t>
  </si>
  <si>
    <t>Striekačkové filtre Nylon, priemer 25 mm, veľkosť pórov  0,45 um (1bal-500ks)</t>
  </si>
  <si>
    <t>Striekačkové filtre PTFE, priemer 13 mm, veľkosť pórov  0,45 um (1bal-500ks)</t>
  </si>
  <si>
    <t>Striekačkové filtre PTFE, priemer 25 mm, veľkosť pórov  0,2 um (1bal-500ks)</t>
  </si>
  <si>
    <t>Cínové navažovačky pre pevné vzorky pre elementárny CHNS analyzátor, typ zariadenia CHNS/O analyzátor Flash 2000, výrobca Thermo Fisher Scientific, rok výroby 2011, bal min. 100 ks</t>
  </si>
  <si>
    <r>
      <t>Strieborné navažovačky pre pevné vzorky na stanovenie 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pre elementárny analyzátor, typ zariadenia CHNS/O analyzátor Flash 2000, výrobca Thermo Fisher Scientific, rok výroby 2011, bal min. 100 ks</t>
    </r>
  </si>
  <si>
    <t>Požadovaný predmet obstarania: Materiál na spracovanie vzorky pre analýzu drog</t>
  </si>
  <si>
    <t>Prepokladaná hodnota zákazky: 19 920,00 Eur bez DPH</t>
  </si>
  <si>
    <t>ks</t>
  </si>
  <si>
    <t>bal</t>
  </si>
  <si>
    <t>Predmetom zákazky je zabezpečenie dodávky materiálu pre spracovanie vzorky pre analýzu drog pre potreby projektu Centrum excelencie bezpečnostného výskumu ITMS 26240120034</t>
  </si>
  <si>
    <t xml:space="preserve">Vialky závitové s fixným inzertom s objemom inzertu 300 µl, vhodné pre autosampler kvapalinového chromatografu, typ zariadenia vysokoúčinný kvapalinový chromatograf Accela, výrobca Thermo Fisher Scientific, rok výroby 2011 </t>
  </si>
  <si>
    <t>CPV kódy: 19520000-7 Plastové výrobky, 33141625-7 Diagnostické súpravy, 33140000-3 Zdravotnícky spotrebný materiál, 33141310-6 Injekčné striekačky, 33141625-7 Diagnostické súpravy, 33141626-4 Dávkovacie súpravy, 44618350-3 Plastové vrchnáky, 33124130-5 diagnostický spotrebný materiál</t>
  </si>
  <si>
    <t>Požadovaná technická špecifikácia</t>
  </si>
  <si>
    <t>Merná jednotka ks/bal</t>
  </si>
  <si>
    <t>Požadovaný počet</t>
  </si>
  <si>
    <t>Ponúkaný počet ks/bal</t>
  </si>
  <si>
    <t>Ponúkaná technická špecifikácia a ponúkané balenie</t>
  </si>
  <si>
    <t>Ponúkaná cena za mernú jednotku bez DPH</t>
  </si>
  <si>
    <t>Ponúkaná cena celkom bez DPH</t>
  </si>
  <si>
    <t>P. č.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</si>
  <si>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</si>
  <si>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</si>
  <si>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</si>
  <si>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</si>
  <si>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</si>
  <si>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</si>
  <si>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</si>
  <si>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</si>
  <si>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</si>
  <si>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</si>
  <si>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</si>
  <si>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</si>
  <si>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</si>
  <si>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</si>
  <si>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</si>
  <si>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           Podpis, pečiatka</t>
  </si>
  <si>
    <t>Príloha č. 1 k PA-ETÚ-177-002/2014</t>
  </si>
  <si>
    <t>Cena spolu bez DPH:</t>
  </si>
  <si>
    <t>DPH 20%:</t>
  </si>
  <si>
    <t>Cena spolu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</si>
</sst>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1" fillId="4" borderId="1" xfId="0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6" fillId="0" borderId="7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1" xfId="0" applyFont="1" applyBorder="1"/>
    <xf numFmtId="0" fontId="0" fillId="0" borderId="0" xfId="0" applyBorder="1"/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0" fillId="0" borderId="2" xfId="0" applyBorder="1"/>
    <xf numFmtId="0" fontId="0" fillId="0" borderId="17" xfId="0" applyBorder="1"/>
    <xf numFmtId="0" fontId="5" fillId="0" borderId="18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164" fontId="0" fillId="0" borderId="19" xfId="0" applyNumberFormat="1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24" xfId="0" applyBorder="1"/>
  </cellXfs>
  <cellStyles count="2">
    <cellStyle name="Normálna" xfId="0" builtinId="0"/>
    <cellStyle name="normáln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J62" sqref="J62"/>
    </sheetView>
  </sheetViews>
  <sheetFormatPr defaultRowHeight="15" x14ac:dyDescent="0.25"/>
  <cols>
    <col min="1" max="1" width="5" customWidth="1"/>
    <col min="2" max="2" width="33.7109375" customWidth="1"/>
    <col min="3" max="3" width="9.140625" customWidth="1"/>
    <col min="4" max="4" width="10.5703125" customWidth="1"/>
    <col min="5" max="5" width="28.42578125" customWidth="1"/>
    <col min="7" max="7" width="12.140625" customWidth="1"/>
    <col min="8" max="8" width="12" customWidth="1"/>
  </cols>
  <sheetData>
    <row r="1" spans="1:8" x14ac:dyDescent="0.25">
      <c r="F1" s="36" t="s">
        <v>73</v>
      </c>
      <c r="G1" s="36"/>
      <c r="H1" s="36"/>
    </row>
    <row r="2" spans="1:8" ht="15" customHeight="1" x14ac:dyDescent="0.25">
      <c r="A2" s="34" t="s">
        <v>42</v>
      </c>
      <c r="B2" s="34"/>
      <c r="C2" s="34"/>
      <c r="D2" s="34"/>
      <c r="E2" s="34"/>
      <c r="F2" s="34"/>
      <c r="G2" s="34"/>
      <c r="H2" s="34"/>
    </row>
    <row r="3" spans="1:8" ht="15" customHeight="1" x14ac:dyDescent="0.25">
      <c r="A3" s="35" t="s">
        <v>43</v>
      </c>
      <c r="B3" s="35"/>
      <c r="C3" s="35"/>
      <c r="D3" s="35"/>
      <c r="E3" s="35"/>
      <c r="F3" s="35"/>
      <c r="G3" s="35"/>
      <c r="H3" s="35"/>
    </row>
    <row r="4" spans="1:8" ht="30" customHeight="1" x14ac:dyDescent="0.25">
      <c r="A4" s="35" t="s">
        <v>46</v>
      </c>
      <c r="B4" s="35"/>
      <c r="C4" s="35"/>
      <c r="D4" s="35"/>
      <c r="E4" s="35"/>
      <c r="F4" s="35"/>
      <c r="G4" s="35"/>
      <c r="H4" s="35"/>
    </row>
    <row r="5" spans="1:8" ht="60" customHeight="1" x14ac:dyDescent="0.25">
      <c r="A5" s="35" t="s">
        <v>48</v>
      </c>
      <c r="B5" s="35"/>
      <c r="C5" s="35"/>
      <c r="D5" s="35"/>
      <c r="E5" s="35"/>
      <c r="F5" s="35"/>
      <c r="G5" s="35"/>
      <c r="H5" s="35"/>
    </row>
    <row r="6" spans="1:8" ht="18.75" customHeight="1" x14ac:dyDescent="0.25">
      <c r="A6" s="31"/>
      <c r="B6" s="32"/>
      <c r="C6" s="32"/>
      <c r="D6" s="33"/>
    </row>
    <row r="7" spans="1:8" ht="63.75" x14ac:dyDescent="0.25">
      <c r="A7" s="22" t="s">
        <v>56</v>
      </c>
      <c r="B7" s="22" t="s">
        <v>49</v>
      </c>
      <c r="C7" s="21" t="s">
        <v>50</v>
      </c>
      <c r="D7" s="21" t="s">
        <v>51</v>
      </c>
      <c r="E7" s="21" t="s">
        <v>53</v>
      </c>
      <c r="F7" s="17" t="s">
        <v>52</v>
      </c>
      <c r="G7" s="17" t="s">
        <v>54</v>
      </c>
      <c r="H7" s="17" t="s">
        <v>55</v>
      </c>
    </row>
    <row r="8" spans="1:8" ht="63.75" x14ac:dyDescent="0.25">
      <c r="A8" s="18">
        <v>1</v>
      </c>
      <c r="B8" s="19" t="s">
        <v>0</v>
      </c>
      <c r="C8" s="20"/>
      <c r="D8" s="18"/>
      <c r="E8" s="23"/>
      <c r="F8" s="23"/>
      <c r="G8" s="23"/>
      <c r="H8" s="23"/>
    </row>
    <row r="9" spans="1:8" x14ac:dyDescent="0.25">
      <c r="A9" s="1" t="s">
        <v>1</v>
      </c>
      <c r="B9" s="2" t="s">
        <v>2</v>
      </c>
      <c r="C9" s="11" t="s">
        <v>44</v>
      </c>
      <c r="D9" s="1">
        <v>2</v>
      </c>
      <c r="E9" s="23"/>
      <c r="F9" s="23"/>
      <c r="G9" s="24">
        <v>0</v>
      </c>
      <c r="H9" s="24">
        <f>F9*G9</f>
        <v>0</v>
      </c>
    </row>
    <row r="10" spans="1:8" x14ac:dyDescent="0.25">
      <c r="A10" s="1" t="s">
        <v>3</v>
      </c>
      <c r="B10" s="2" t="s">
        <v>4</v>
      </c>
      <c r="C10" s="11" t="s">
        <v>44</v>
      </c>
      <c r="D10" s="1">
        <v>10</v>
      </c>
      <c r="E10" s="23"/>
      <c r="F10" s="23"/>
      <c r="G10" s="24">
        <v>0</v>
      </c>
      <c r="H10" s="24">
        <f t="shared" ref="H10:H47" si="0">F10*G10</f>
        <v>0</v>
      </c>
    </row>
    <row r="11" spans="1:8" ht="25.5" x14ac:dyDescent="0.25">
      <c r="A11" s="1" t="s">
        <v>5</v>
      </c>
      <c r="B11" s="2" t="s">
        <v>6</v>
      </c>
      <c r="C11" s="11" t="s">
        <v>44</v>
      </c>
      <c r="D11" s="1">
        <v>6</v>
      </c>
      <c r="E11" s="23"/>
      <c r="F11" s="23"/>
      <c r="G11" s="24">
        <v>0</v>
      </c>
      <c r="H11" s="24">
        <f t="shared" si="0"/>
        <v>0</v>
      </c>
    </row>
    <row r="12" spans="1:8" ht="63.75" x14ac:dyDescent="0.25">
      <c r="A12" s="1">
        <v>2</v>
      </c>
      <c r="B12" s="2" t="s">
        <v>7</v>
      </c>
      <c r="C12" s="11" t="s">
        <v>44</v>
      </c>
      <c r="D12" s="1">
        <v>9</v>
      </c>
      <c r="E12" s="23"/>
      <c r="F12" s="23"/>
      <c r="G12" s="24">
        <v>0</v>
      </c>
      <c r="H12" s="24">
        <f t="shared" si="0"/>
        <v>0</v>
      </c>
    </row>
    <row r="13" spans="1:8" ht="63.75" x14ac:dyDescent="0.25">
      <c r="A13" s="1">
        <v>3</v>
      </c>
      <c r="B13" s="2" t="s">
        <v>8</v>
      </c>
      <c r="C13" s="11" t="s">
        <v>44</v>
      </c>
      <c r="D13" s="1">
        <v>9</v>
      </c>
      <c r="E13" s="23"/>
      <c r="F13" s="23"/>
      <c r="G13" s="24">
        <v>0</v>
      </c>
      <c r="H13" s="24">
        <f t="shared" si="0"/>
        <v>0</v>
      </c>
    </row>
    <row r="14" spans="1:8" ht="63.75" x14ac:dyDescent="0.25">
      <c r="A14" s="1">
        <v>4</v>
      </c>
      <c r="B14" s="2" t="s">
        <v>9</v>
      </c>
      <c r="C14" s="11" t="s">
        <v>44</v>
      </c>
      <c r="D14" s="1">
        <v>500</v>
      </c>
      <c r="E14" s="23"/>
      <c r="F14" s="23"/>
      <c r="G14" s="24">
        <v>0</v>
      </c>
      <c r="H14" s="24">
        <f t="shared" si="0"/>
        <v>0</v>
      </c>
    </row>
    <row r="15" spans="1:8" ht="63.75" x14ac:dyDescent="0.25">
      <c r="A15" s="1">
        <v>4</v>
      </c>
      <c r="B15" s="2" t="s">
        <v>10</v>
      </c>
      <c r="C15" s="11" t="s">
        <v>44</v>
      </c>
      <c r="D15" s="1">
        <v>200</v>
      </c>
      <c r="E15" s="23"/>
      <c r="F15" s="23"/>
      <c r="G15" s="24">
        <v>0</v>
      </c>
      <c r="H15" s="24">
        <f t="shared" si="0"/>
        <v>0</v>
      </c>
    </row>
    <row r="16" spans="1:8" ht="63.75" x14ac:dyDescent="0.25">
      <c r="A16" s="1">
        <v>5</v>
      </c>
      <c r="B16" s="2" t="s">
        <v>11</v>
      </c>
      <c r="C16" s="11" t="s">
        <v>44</v>
      </c>
      <c r="D16" s="1">
        <v>200</v>
      </c>
      <c r="E16" s="23"/>
      <c r="F16" s="23"/>
      <c r="G16" s="24">
        <v>0</v>
      </c>
      <c r="H16" s="24">
        <f t="shared" si="0"/>
        <v>0</v>
      </c>
    </row>
    <row r="17" spans="1:8" ht="102" x14ac:dyDescent="0.25">
      <c r="A17" s="1">
        <v>7</v>
      </c>
      <c r="B17" s="2" t="s">
        <v>12</v>
      </c>
      <c r="C17" s="11" t="s">
        <v>44</v>
      </c>
      <c r="D17" s="1">
        <v>2000</v>
      </c>
      <c r="E17" s="23"/>
      <c r="F17" s="23"/>
      <c r="G17" s="24">
        <v>0</v>
      </c>
      <c r="H17" s="24">
        <f t="shared" si="0"/>
        <v>0</v>
      </c>
    </row>
    <row r="18" spans="1:8" ht="38.25" x14ac:dyDescent="0.25">
      <c r="A18" s="1">
        <v>8</v>
      </c>
      <c r="B18" s="2" t="s">
        <v>13</v>
      </c>
      <c r="C18" s="11" t="s">
        <v>44</v>
      </c>
      <c r="D18" s="1">
        <v>2000</v>
      </c>
      <c r="E18" s="23"/>
      <c r="F18" s="23"/>
      <c r="G18" s="24">
        <v>0</v>
      </c>
      <c r="H18" s="24">
        <f t="shared" si="0"/>
        <v>0</v>
      </c>
    </row>
    <row r="19" spans="1:8" ht="38.25" x14ac:dyDescent="0.25">
      <c r="A19" s="1">
        <v>9</v>
      </c>
      <c r="B19" s="2" t="s">
        <v>14</v>
      </c>
      <c r="C19" s="11" t="s">
        <v>44</v>
      </c>
      <c r="D19" s="1">
        <v>3000</v>
      </c>
      <c r="E19" s="23"/>
      <c r="F19" s="23"/>
      <c r="G19" s="24">
        <v>0</v>
      </c>
      <c r="H19" s="24">
        <f t="shared" si="0"/>
        <v>0</v>
      </c>
    </row>
    <row r="20" spans="1:8" ht="102" x14ac:dyDescent="0.25">
      <c r="A20" s="1">
        <v>10</v>
      </c>
      <c r="B20" s="2" t="s">
        <v>15</v>
      </c>
      <c r="C20" s="11" t="s">
        <v>44</v>
      </c>
      <c r="D20" s="1">
        <v>2000</v>
      </c>
      <c r="E20" s="23"/>
      <c r="F20" s="23"/>
      <c r="G20" s="24">
        <v>0</v>
      </c>
      <c r="H20" s="24">
        <f t="shared" si="0"/>
        <v>0</v>
      </c>
    </row>
    <row r="21" spans="1:8" ht="114.75" x14ac:dyDescent="0.25">
      <c r="A21" s="1">
        <v>11</v>
      </c>
      <c r="B21" s="2" t="s">
        <v>16</v>
      </c>
      <c r="C21" s="11" t="s">
        <v>44</v>
      </c>
      <c r="D21" s="1">
        <v>500</v>
      </c>
      <c r="E21" s="23"/>
      <c r="F21" s="23"/>
      <c r="G21" s="24">
        <v>0</v>
      </c>
      <c r="H21" s="24">
        <f t="shared" si="0"/>
        <v>0</v>
      </c>
    </row>
    <row r="22" spans="1:8" ht="102" x14ac:dyDescent="0.25">
      <c r="A22" s="1">
        <v>12</v>
      </c>
      <c r="B22" s="2" t="s">
        <v>17</v>
      </c>
      <c r="C22" s="11" t="s">
        <v>44</v>
      </c>
      <c r="D22" s="1">
        <v>500</v>
      </c>
      <c r="E22" s="23"/>
      <c r="F22" s="23"/>
      <c r="G22" s="24">
        <v>0</v>
      </c>
      <c r="H22" s="24">
        <f t="shared" si="0"/>
        <v>0</v>
      </c>
    </row>
    <row r="23" spans="1:8" ht="114.75" x14ac:dyDescent="0.25">
      <c r="A23" s="1">
        <v>13</v>
      </c>
      <c r="B23" s="2" t="s">
        <v>18</v>
      </c>
      <c r="C23" s="11" t="s">
        <v>44</v>
      </c>
      <c r="D23" s="1">
        <v>500</v>
      </c>
      <c r="E23" s="23"/>
      <c r="F23" s="23"/>
      <c r="G23" s="24">
        <v>0</v>
      </c>
      <c r="H23" s="24">
        <f t="shared" si="0"/>
        <v>0</v>
      </c>
    </row>
    <row r="24" spans="1:8" ht="89.25" x14ac:dyDescent="0.25">
      <c r="A24" s="1">
        <v>14</v>
      </c>
      <c r="B24" s="2" t="s">
        <v>19</v>
      </c>
      <c r="C24" s="11" t="s">
        <v>44</v>
      </c>
      <c r="D24" s="1">
        <v>500</v>
      </c>
      <c r="E24" s="23"/>
      <c r="F24" s="23"/>
      <c r="G24" s="24">
        <v>0</v>
      </c>
      <c r="H24" s="24">
        <f t="shared" si="0"/>
        <v>0</v>
      </c>
    </row>
    <row r="25" spans="1:8" ht="38.25" x14ac:dyDescent="0.25">
      <c r="A25" s="1">
        <v>15</v>
      </c>
      <c r="B25" s="2" t="s">
        <v>20</v>
      </c>
      <c r="C25" s="11" t="s">
        <v>44</v>
      </c>
      <c r="D25" s="1">
        <v>100</v>
      </c>
      <c r="E25" s="23"/>
      <c r="F25" s="23"/>
      <c r="G25" s="24">
        <v>0</v>
      </c>
      <c r="H25" s="24">
        <f t="shared" si="0"/>
        <v>0</v>
      </c>
    </row>
    <row r="26" spans="1:8" ht="38.25" x14ac:dyDescent="0.25">
      <c r="A26" s="1">
        <v>16</v>
      </c>
      <c r="B26" s="2" t="s">
        <v>21</v>
      </c>
      <c r="C26" s="11" t="s">
        <v>44</v>
      </c>
      <c r="D26" s="1">
        <v>100</v>
      </c>
      <c r="E26" s="23"/>
      <c r="F26" s="23"/>
      <c r="G26" s="24">
        <v>0</v>
      </c>
      <c r="H26" s="24">
        <f t="shared" si="0"/>
        <v>0</v>
      </c>
    </row>
    <row r="27" spans="1:8" ht="38.25" x14ac:dyDescent="0.25">
      <c r="A27" s="1">
        <v>17</v>
      </c>
      <c r="B27" s="2" t="s">
        <v>22</v>
      </c>
      <c r="C27" s="11" t="s">
        <v>44</v>
      </c>
      <c r="D27" s="1">
        <v>100</v>
      </c>
      <c r="E27" s="23"/>
      <c r="F27" s="23"/>
      <c r="G27" s="24">
        <v>0</v>
      </c>
      <c r="H27" s="24">
        <f t="shared" si="0"/>
        <v>0</v>
      </c>
    </row>
    <row r="28" spans="1:8" ht="38.25" x14ac:dyDescent="0.25">
      <c r="A28" s="1">
        <v>18</v>
      </c>
      <c r="B28" s="2" t="s">
        <v>23</v>
      </c>
      <c r="C28" s="11" t="s">
        <v>44</v>
      </c>
      <c r="D28" s="1">
        <v>100</v>
      </c>
      <c r="E28" s="23"/>
      <c r="F28" s="23"/>
      <c r="G28" s="24"/>
      <c r="H28" s="24">
        <f t="shared" si="0"/>
        <v>0</v>
      </c>
    </row>
    <row r="29" spans="1:8" ht="89.25" x14ac:dyDescent="0.25">
      <c r="A29" s="1">
        <v>19</v>
      </c>
      <c r="B29" s="2" t="s">
        <v>47</v>
      </c>
      <c r="C29" s="11" t="s">
        <v>44</v>
      </c>
      <c r="D29" s="1">
        <v>500</v>
      </c>
      <c r="E29" s="23"/>
      <c r="F29" s="23"/>
      <c r="G29" s="24">
        <v>0</v>
      </c>
      <c r="H29" s="24">
        <f t="shared" si="0"/>
        <v>0</v>
      </c>
    </row>
    <row r="30" spans="1:8" ht="25.5" x14ac:dyDescent="0.25">
      <c r="A30" s="1">
        <v>20</v>
      </c>
      <c r="B30" s="2" t="s">
        <v>24</v>
      </c>
      <c r="C30" s="11" t="s">
        <v>44</v>
      </c>
      <c r="D30" s="1">
        <v>1000</v>
      </c>
      <c r="E30" s="23"/>
      <c r="F30" s="23"/>
      <c r="G30" s="24">
        <v>0</v>
      </c>
      <c r="H30" s="24">
        <f t="shared" si="0"/>
        <v>0</v>
      </c>
    </row>
    <row r="31" spans="1:8" ht="25.5" x14ac:dyDescent="0.25">
      <c r="A31" s="1">
        <v>21</v>
      </c>
      <c r="B31" s="2" t="s">
        <v>25</v>
      </c>
      <c r="C31" s="11" t="s">
        <v>44</v>
      </c>
      <c r="D31" s="1">
        <v>1000</v>
      </c>
      <c r="E31" s="23"/>
      <c r="F31" s="23"/>
      <c r="G31" s="24">
        <v>0</v>
      </c>
      <c r="H31" s="24">
        <f t="shared" si="0"/>
        <v>0</v>
      </c>
    </row>
    <row r="32" spans="1:8" ht="25.5" x14ac:dyDescent="0.25">
      <c r="A32" s="1">
        <v>22</v>
      </c>
      <c r="B32" s="2" t="s">
        <v>26</v>
      </c>
      <c r="C32" s="11" t="s">
        <v>44</v>
      </c>
      <c r="D32" s="1">
        <v>5</v>
      </c>
      <c r="E32" s="23"/>
      <c r="F32" s="23"/>
      <c r="G32" s="24">
        <v>0</v>
      </c>
      <c r="H32" s="24">
        <f t="shared" si="0"/>
        <v>0</v>
      </c>
    </row>
    <row r="33" spans="1:8" ht="25.5" x14ac:dyDescent="0.25">
      <c r="A33" s="1">
        <v>23</v>
      </c>
      <c r="B33" s="2" t="s">
        <v>27</v>
      </c>
      <c r="C33" s="11" t="s">
        <v>44</v>
      </c>
      <c r="D33" s="1">
        <v>5</v>
      </c>
      <c r="E33" s="23"/>
      <c r="F33" s="23"/>
      <c r="G33" s="24">
        <v>0</v>
      </c>
      <c r="H33" s="24">
        <f t="shared" si="0"/>
        <v>0</v>
      </c>
    </row>
    <row r="34" spans="1:8" ht="25.5" x14ac:dyDescent="0.25">
      <c r="A34" s="1">
        <v>24</v>
      </c>
      <c r="B34" s="2" t="s">
        <v>28</v>
      </c>
      <c r="C34" s="11" t="s">
        <v>44</v>
      </c>
      <c r="D34" s="1">
        <v>1</v>
      </c>
      <c r="E34" s="23"/>
      <c r="F34" s="23"/>
      <c r="G34" s="24">
        <v>0</v>
      </c>
      <c r="H34" s="24">
        <f t="shared" si="0"/>
        <v>0</v>
      </c>
    </row>
    <row r="35" spans="1:8" ht="51" x14ac:dyDescent="0.25">
      <c r="A35" s="3">
        <v>25</v>
      </c>
      <c r="B35" s="4" t="s">
        <v>29</v>
      </c>
      <c r="C35" s="12" t="s">
        <v>45</v>
      </c>
      <c r="D35" s="1">
        <v>1</v>
      </c>
      <c r="E35" s="23"/>
      <c r="F35" s="23"/>
      <c r="G35" s="24">
        <v>0</v>
      </c>
      <c r="H35" s="24">
        <f t="shared" si="0"/>
        <v>0</v>
      </c>
    </row>
    <row r="36" spans="1:8" ht="51.75" x14ac:dyDescent="0.25">
      <c r="A36" s="3">
        <v>26</v>
      </c>
      <c r="B36" s="5" t="s">
        <v>30</v>
      </c>
      <c r="C36" s="12" t="s">
        <v>45</v>
      </c>
      <c r="D36" s="8">
        <v>1</v>
      </c>
      <c r="E36" s="23"/>
      <c r="F36" s="23"/>
      <c r="G36" s="24">
        <v>0</v>
      </c>
      <c r="H36" s="24">
        <f t="shared" si="0"/>
        <v>0</v>
      </c>
    </row>
    <row r="37" spans="1:8" ht="51.75" x14ac:dyDescent="0.25">
      <c r="A37" s="3">
        <v>27</v>
      </c>
      <c r="B37" s="5" t="s">
        <v>31</v>
      </c>
      <c r="C37" s="12" t="s">
        <v>45</v>
      </c>
      <c r="D37" s="8">
        <v>1</v>
      </c>
      <c r="E37" s="23"/>
      <c r="F37" s="23"/>
      <c r="G37" s="24">
        <v>0</v>
      </c>
      <c r="H37" s="24">
        <f t="shared" si="0"/>
        <v>0</v>
      </c>
    </row>
    <row r="38" spans="1:8" ht="39" x14ac:dyDescent="0.25">
      <c r="A38" s="3">
        <v>28</v>
      </c>
      <c r="B38" s="6" t="s">
        <v>32</v>
      </c>
      <c r="C38" s="13" t="s">
        <v>45</v>
      </c>
      <c r="D38" s="9">
        <v>5</v>
      </c>
      <c r="E38" s="23"/>
      <c r="F38" s="23"/>
      <c r="G38" s="24">
        <v>0</v>
      </c>
      <c r="H38" s="24">
        <f t="shared" si="0"/>
        <v>0</v>
      </c>
    </row>
    <row r="39" spans="1:8" ht="39" x14ac:dyDescent="0.25">
      <c r="A39" s="3">
        <v>29</v>
      </c>
      <c r="B39" s="6" t="s">
        <v>33</v>
      </c>
      <c r="C39" s="13" t="s">
        <v>45</v>
      </c>
      <c r="D39" s="9">
        <v>5</v>
      </c>
      <c r="E39" s="23"/>
      <c r="F39" s="23"/>
      <c r="G39" s="24">
        <v>0</v>
      </c>
      <c r="H39" s="24">
        <f t="shared" si="0"/>
        <v>0</v>
      </c>
    </row>
    <row r="40" spans="1:8" x14ac:dyDescent="0.25">
      <c r="A40" s="3">
        <v>30</v>
      </c>
      <c r="B40" s="5" t="s">
        <v>34</v>
      </c>
      <c r="C40" s="14" t="s">
        <v>45</v>
      </c>
      <c r="D40" s="8">
        <v>1</v>
      </c>
      <c r="E40" s="23"/>
      <c r="F40" s="23"/>
      <c r="G40" s="24">
        <v>0</v>
      </c>
      <c r="H40" s="24">
        <f t="shared" si="0"/>
        <v>0</v>
      </c>
    </row>
    <row r="41" spans="1:8" ht="26.25" x14ac:dyDescent="0.25">
      <c r="A41" s="3">
        <v>31</v>
      </c>
      <c r="B41" s="6" t="s">
        <v>35</v>
      </c>
      <c r="C41" s="13" t="s">
        <v>45</v>
      </c>
      <c r="D41" s="9">
        <v>1</v>
      </c>
      <c r="E41" s="23"/>
      <c r="F41" s="23"/>
      <c r="G41" s="24">
        <v>0</v>
      </c>
      <c r="H41" s="24">
        <f t="shared" si="0"/>
        <v>0</v>
      </c>
    </row>
    <row r="42" spans="1:8" ht="26.25" x14ac:dyDescent="0.25">
      <c r="A42" s="3">
        <v>32</v>
      </c>
      <c r="B42" s="6" t="s">
        <v>36</v>
      </c>
      <c r="C42" s="13" t="s">
        <v>45</v>
      </c>
      <c r="D42" s="9">
        <v>1</v>
      </c>
      <c r="E42" s="23"/>
      <c r="F42" s="23"/>
      <c r="G42" s="24">
        <v>0</v>
      </c>
      <c r="H42" s="24">
        <f t="shared" si="0"/>
        <v>0</v>
      </c>
    </row>
    <row r="43" spans="1:8" ht="26.25" x14ac:dyDescent="0.25">
      <c r="A43" s="3">
        <v>33</v>
      </c>
      <c r="B43" s="6" t="s">
        <v>37</v>
      </c>
      <c r="C43" s="13" t="s">
        <v>45</v>
      </c>
      <c r="D43" s="9">
        <v>1</v>
      </c>
      <c r="E43" s="23"/>
      <c r="F43" s="23"/>
      <c r="G43" s="24">
        <v>0</v>
      </c>
      <c r="H43" s="24">
        <f t="shared" si="0"/>
        <v>0</v>
      </c>
    </row>
    <row r="44" spans="1:8" ht="26.25" x14ac:dyDescent="0.25">
      <c r="A44" s="3">
        <v>34</v>
      </c>
      <c r="B44" s="6" t="s">
        <v>38</v>
      </c>
      <c r="C44" s="13" t="s">
        <v>45</v>
      </c>
      <c r="D44" s="9">
        <v>1</v>
      </c>
      <c r="E44" s="23"/>
      <c r="F44" s="23"/>
      <c r="G44" s="24">
        <v>0</v>
      </c>
      <c r="H44" s="24">
        <f t="shared" si="0"/>
        <v>0</v>
      </c>
    </row>
    <row r="45" spans="1:8" ht="26.25" x14ac:dyDescent="0.25">
      <c r="A45" s="3">
        <v>35</v>
      </c>
      <c r="B45" s="6" t="s">
        <v>39</v>
      </c>
      <c r="C45" s="13" t="s">
        <v>45</v>
      </c>
      <c r="D45" s="9">
        <v>1</v>
      </c>
      <c r="E45" s="23"/>
      <c r="F45" s="23"/>
      <c r="G45" s="24">
        <v>0</v>
      </c>
      <c r="H45" s="24">
        <f t="shared" si="0"/>
        <v>0</v>
      </c>
    </row>
    <row r="46" spans="1:8" ht="63.75" x14ac:dyDescent="0.25">
      <c r="A46" s="3">
        <v>36</v>
      </c>
      <c r="B46" s="7" t="s">
        <v>40</v>
      </c>
      <c r="C46" s="15" t="s">
        <v>45</v>
      </c>
      <c r="D46" s="10">
        <v>190</v>
      </c>
      <c r="E46" s="23"/>
      <c r="F46" s="23"/>
      <c r="G46" s="24">
        <v>0</v>
      </c>
      <c r="H46" s="24">
        <f t="shared" si="0"/>
        <v>0</v>
      </c>
    </row>
    <row r="47" spans="1:8" ht="78" x14ac:dyDescent="0.25">
      <c r="A47" s="3">
        <v>37</v>
      </c>
      <c r="B47" s="7" t="s">
        <v>41</v>
      </c>
      <c r="C47" s="15" t="s">
        <v>45</v>
      </c>
      <c r="D47" s="10">
        <v>2</v>
      </c>
      <c r="E47" s="23"/>
      <c r="F47" s="23"/>
      <c r="G47" s="24">
        <v>0</v>
      </c>
      <c r="H47" s="24">
        <f t="shared" si="0"/>
        <v>0</v>
      </c>
    </row>
    <row r="48" spans="1:8" ht="15.75" thickBot="1" x14ac:dyDescent="0.3">
      <c r="A48" s="23"/>
      <c r="B48" s="44"/>
      <c r="C48" s="44"/>
      <c r="D48" s="44"/>
      <c r="E48" s="44"/>
      <c r="F48" s="44"/>
      <c r="G48" s="44"/>
      <c r="H48" s="44"/>
    </row>
    <row r="49" spans="1:8" x14ac:dyDescent="0.25">
      <c r="A49" s="43"/>
      <c r="B49" s="45" t="s">
        <v>74</v>
      </c>
      <c r="C49" s="37"/>
      <c r="D49" s="37"/>
      <c r="E49" s="37"/>
      <c r="F49" s="37"/>
      <c r="G49" s="38"/>
      <c r="H49" s="48">
        <f>SUM(H9:H47)</f>
        <v>0</v>
      </c>
    </row>
    <row r="50" spans="1:8" x14ac:dyDescent="0.25">
      <c r="A50" s="43"/>
      <c r="B50" s="46" t="s">
        <v>75</v>
      </c>
      <c r="C50" s="39"/>
      <c r="D50" s="39"/>
      <c r="E50" s="39"/>
      <c r="F50" s="39"/>
      <c r="G50" s="40"/>
      <c r="H50" s="49">
        <f>H51-H49</f>
        <v>0</v>
      </c>
    </row>
    <row r="51" spans="1:8" ht="15.75" thickBot="1" x14ac:dyDescent="0.3">
      <c r="A51" s="43"/>
      <c r="B51" s="47" t="s">
        <v>76</v>
      </c>
      <c r="C51" s="41"/>
      <c r="D51" s="41"/>
      <c r="E51" s="41"/>
      <c r="F51" s="41"/>
      <c r="G51" s="42"/>
      <c r="H51" s="50">
        <f>H49*1.2</f>
        <v>0</v>
      </c>
    </row>
    <row r="53" spans="1:8" x14ac:dyDescent="0.25">
      <c r="A53" s="30"/>
      <c r="B53" s="30"/>
      <c r="C53" s="30"/>
      <c r="D53" s="30"/>
      <c r="E53" s="30"/>
      <c r="F53" s="30"/>
    </row>
    <row r="54" spans="1:8" x14ac:dyDescent="0.25">
      <c r="A54" s="25" t="s">
        <v>57</v>
      </c>
      <c r="B54" s="26"/>
      <c r="C54" s="26"/>
      <c r="D54" s="26"/>
      <c r="E54" s="26"/>
      <c r="F54" s="26"/>
      <c r="G54" s="51"/>
      <c r="H54" s="52"/>
    </row>
    <row r="55" spans="1:8" x14ac:dyDescent="0.25">
      <c r="A55" s="27" t="s">
        <v>58</v>
      </c>
      <c r="B55" s="28"/>
      <c r="C55" s="28"/>
      <c r="D55" s="28"/>
      <c r="E55" s="28"/>
      <c r="F55" s="28"/>
      <c r="G55" s="30"/>
      <c r="H55" s="53"/>
    </row>
    <row r="56" spans="1:8" x14ac:dyDescent="0.25">
      <c r="A56" s="27" t="s">
        <v>59</v>
      </c>
      <c r="B56" s="28"/>
      <c r="C56" s="28"/>
      <c r="D56" s="28"/>
      <c r="E56" s="28"/>
      <c r="F56" s="28"/>
      <c r="G56" s="30"/>
      <c r="H56" s="53"/>
    </row>
    <row r="57" spans="1:8" x14ac:dyDescent="0.25">
      <c r="A57" s="27" t="s">
        <v>60</v>
      </c>
      <c r="B57" s="28"/>
      <c r="C57" s="28"/>
      <c r="D57" s="28"/>
      <c r="E57" s="28"/>
      <c r="F57" s="28"/>
      <c r="G57" s="30"/>
      <c r="H57" s="53"/>
    </row>
    <row r="58" spans="1:8" x14ac:dyDescent="0.25">
      <c r="A58" s="27" t="s">
        <v>61</v>
      </c>
      <c r="B58" s="28"/>
      <c r="C58" s="28"/>
      <c r="D58" s="28"/>
      <c r="E58" s="28"/>
      <c r="F58" s="28"/>
      <c r="G58" s="30"/>
      <c r="H58" s="53"/>
    </row>
    <row r="59" spans="1:8" x14ac:dyDescent="0.25">
      <c r="A59" s="27" t="s">
        <v>62</v>
      </c>
      <c r="B59" s="28"/>
      <c r="C59" s="28"/>
      <c r="D59" s="28"/>
      <c r="E59" s="28"/>
      <c r="F59" s="28"/>
      <c r="G59" s="30"/>
      <c r="H59" s="53"/>
    </row>
    <row r="60" spans="1:8" x14ac:dyDescent="0.25">
      <c r="A60" s="27" t="s">
        <v>63</v>
      </c>
      <c r="B60" s="28"/>
      <c r="C60" s="28"/>
      <c r="D60" s="28"/>
      <c r="E60" s="28"/>
      <c r="F60" s="28"/>
      <c r="G60" s="30"/>
      <c r="H60" s="53"/>
    </row>
    <row r="61" spans="1:8" x14ac:dyDescent="0.25">
      <c r="A61" s="27" t="s">
        <v>64</v>
      </c>
      <c r="B61" s="28"/>
      <c r="C61" s="28"/>
      <c r="D61" s="28"/>
      <c r="E61" s="28"/>
      <c r="F61" s="28"/>
      <c r="G61" s="30"/>
      <c r="H61" s="53"/>
    </row>
    <row r="62" spans="1:8" x14ac:dyDescent="0.25">
      <c r="A62" s="27" t="s">
        <v>65</v>
      </c>
      <c r="B62" s="28"/>
      <c r="C62" s="28"/>
      <c r="D62" s="28"/>
      <c r="E62" s="28"/>
      <c r="F62" s="28"/>
      <c r="G62" s="30"/>
      <c r="H62" s="53"/>
    </row>
    <row r="63" spans="1:8" x14ac:dyDescent="0.25">
      <c r="A63" s="27" t="s">
        <v>66</v>
      </c>
      <c r="B63" s="28"/>
      <c r="C63" s="28"/>
      <c r="D63" s="28"/>
      <c r="E63" s="28"/>
      <c r="F63" s="28"/>
      <c r="G63" s="30"/>
      <c r="H63" s="53"/>
    </row>
    <row r="64" spans="1:8" x14ac:dyDescent="0.25">
      <c r="A64" s="27" t="s">
        <v>67</v>
      </c>
      <c r="B64" s="28"/>
      <c r="C64" s="28"/>
      <c r="D64" s="28"/>
      <c r="E64" s="28"/>
      <c r="F64" s="28"/>
      <c r="G64" s="30"/>
      <c r="H64" s="53"/>
    </row>
    <row r="65" spans="1:8" x14ac:dyDescent="0.25">
      <c r="A65" s="27" t="s">
        <v>68</v>
      </c>
      <c r="B65" s="28"/>
      <c r="C65" s="28"/>
      <c r="D65" s="28"/>
      <c r="E65" s="28"/>
      <c r="F65" s="28"/>
      <c r="G65" s="30"/>
      <c r="H65" s="53"/>
    </row>
    <row r="66" spans="1:8" x14ac:dyDescent="0.25">
      <c r="A66" s="27" t="s">
        <v>69</v>
      </c>
      <c r="B66" s="28"/>
      <c r="C66" s="28"/>
      <c r="D66" s="28"/>
      <c r="E66" s="28"/>
      <c r="F66" s="28"/>
      <c r="G66" s="30"/>
      <c r="H66" s="53"/>
    </row>
    <row r="67" spans="1:8" x14ac:dyDescent="0.25">
      <c r="A67" s="27" t="s">
        <v>70</v>
      </c>
      <c r="B67" s="28"/>
      <c r="C67" s="28"/>
      <c r="D67" s="28"/>
      <c r="E67" s="28"/>
      <c r="F67" s="28"/>
      <c r="G67" s="30"/>
      <c r="H67" s="53"/>
    </row>
    <row r="68" spans="1:8" x14ac:dyDescent="0.25">
      <c r="A68" s="27"/>
      <c r="B68" s="28"/>
      <c r="C68" s="28"/>
      <c r="D68" s="28"/>
      <c r="E68" s="28"/>
      <c r="F68" s="28"/>
      <c r="G68" s="30"/>
      <c r="H68" s="53"/>
    </row>
    <row r="69" spans="1:8" x14ac:dyDescent="0.25">
      <c r="A69" s="27" t="s">
        <v>71</v>
      </c>
      <c r="B69" s="29"/>
      <c r="C69" s="28"/>
      <c r="D69" s="28"/>
      <c r="E69" s="28"/>
      <c r="F69" s="28"/>
      <c r="G69" s="30"/>
      <c r="H69" s="53"/>
    </row>
    <row r="70" spans="1:8" x14ac:dyDescent="0.25">
      <c r="A70" s="27" t="s">
        <v>72</v>
      </c>
      <c r="B70" s="29"/>
      <c r="C70" s="28"/>
      <c r="D70" s="28"/>
      <c r="E70" s="28"/>
      <c r="F70" s="28"/>
      <c r="G70" s="30"/>
      <c r="H70" s="53"/>
    </row>
    <row r="71" spans="1:8" x14ac:dyDescent="0.25">
      <c r="A71" s="16"/>
      <c r="B71" s="54"/>
      <c r="C71" s="54"/>
      <c r="D71" s="54"/>
      <c r="E71" s="54"/>
      <c r="F71" s="54"/>
      <c r="G71" s="54"/>
      <c r="H71" s="55"/>
    </row>
  </sheetData>
  <mergeCells count="8">
    <mergeCell ref="A2:H2"/>
    <mergeCell ref="A3:H3"/>
    <mergeCell ref="A4:H4"/>
    <mergeCell ref="A5:H5"/>
    <mergeCell ref="F1:H1"/>
    <mergeCell ref="B49:G49"/>
    <mergeCell ref="B50:G50"/>
    <mergeCell ref="B51:G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Cvopova</cp:lastModifiedBy>
  <cp:lastPrinted>2014-04-28T16:34:26Z</cp:lastPrinted>
  <dcterms:created xsi:type="dcterms:W3CDTF">2014-04-27T14:00:57Z</dcterms:created>
  <dcterms:modified xsi:type="dcterms:W3CDTF">2014-05-20T14:36:39Z</dcterms:modified>
</cp:coreProperties>
</file>